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4a25be9a7a9ec2b/Documents/My Webs/sailing/phs-docs/presentation-items/"/>
    </mc:Choice>
  </mc:AlternateContent>
  <xr:revisionPtr revIDLastSave="167" documentId="8_{0DD370A5-9F1C-4695-8DE5-2E1B98251E81}" xr6:coauthVersionLast="47" xr6:coauthVersionMax="47" xr10:uidLastSave="{E2278E9F-EC25-4C96-99C3-D494C3261264}"/>
  <bookViews>
    <workbookView xWindow="-120" yWindow="-120" windowWidth="29040" windowHeight="16440" xr2:uid="{00000000-000D-0000-FFFF-FFFF00000000}"/>
  </bookViews>
  <sheets>
    <sheet name="Sheet2" sheetId="3" r:id="rId1"/>
  </sheets>
  <definedNames>
    <definedName name="_xlnm.Print_Area" localSheetId="0">Sheet2!$A$1:$I$30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3" l="1"/>
  <c r="H17" i="3"/>
  <c r="H16" i="3"/>
  <c r="H15" i="3"/>
  <c r="H14" i="3"/>
  <c r="H13" i="3"/>
  <c r="C25" i="3" s="1"/>
  <c r="H12" i="3"/>
  <c r="H11" i="3"/>
  <c r="H10" i="3"/>
  <c r="C28" i="3" s="1"/>
  <c r="H9" i="3"/>
  <c r="C23" i="3" s="1"/>
  <c r="H8" i="3"/>
  <c r="H7" i="3"/>
  <c r="C27" i="3" s="1"/>
  <c r="H6" i="3"/>
  <c r="C22" i="3" s="1"/>
  <c r="H4" i="3"/>
  <c r="H5" i="3"/>
  <c r="H3" i="3"/>
  <c r="H2" i="3"/>
  <c r="G18" i="3"/>
  <c r="F18" i="3"/>
  <c r="E18" i="3"/>
  <c r="D18" i="3"/>
  <c r="C21" i="3" l="1"/>
  <c r="C26" i="3"/>
  <c r="C24" i="3"/>
  <c r="H18" i="3"/>
  <c r="C29" i="3"/>
  <c r="I18" i="3"/>
  <c r="C30" i="3" l="1"/>
</calcChain>
</file>

<file path=xl/sharedStrings.xml><?xml version="1.0" encoding="utf-8"?>
<sst xmlns="http://schemas.openxmlformats.org/spreadsheetml/2006/main" count="66" uniqueCount="57">
  <si>
    <t>Total Value</t>
  </si>
  <si>
    <t>Event</t>
  </si>
  <si>
    <t>Sponsor</t>
  </si>
  <si>
    <t>Overall</t>
  </si>
  <si>
    <t>Series</t>
  </si>
  <si>
    <t>Each Race</t>
  </si>
  <si>
    <t>Handbook</t>
  </si>
  <si>
    <t>Total</t>
  </si>
  <si>
    <t>Item</t>
  </si>
  <si>
    <t>Description</t>
  </si>
  <si>
    <t>Infinity Rigging</t>
  </si>
  <si>
    <t>Macquart Marine</t>
  </si>
  <si>
    <t>Cover Girl</t>
  </si>
  <si>
    <t>RMYC (Meat tray, Short Ocean, Meat tray</t>
  </si>
  <si>
    <t>AXS2 Computing</t>
  </si>
  <si>
    <t>Wednesday Twilight (23 races)</t>
  </si>
  <si>
    <t>RMYC meat tray</t>
  </si>
  <si>
    <t>Wednesday Afternoons 1st,2nd &amp; 3rd)</t>
  </si>
  <si>
    <t>Wednesday Afternoon(6 series)</t>
  </si>
  <si>
    <t>Wednesday Afternoons (26 races)</t>
  </si>
  <si>
    <t>Ian SHORT SAILS</t>
  </si>
  <si>
    <t>ShortOcean (1st, 2nd &amp; 3rd)</t>
  </si>
  <si>
    <t>Yachties Bistro</t>
  </si>
  <si>
    <t>Boat Harbour series (5 races)</t>
  </si>
  <si>
    <t>Winter Passage series (7 races)</t>
  </si>
  <si>
    <t>Sailing Website</t>
  </si>
  <si>
    <t>RMYC</t>
  </si>
  <si>
    <t>Boat Harbour series (1st,2nd &amp; 3rd)</t>
  </si>
  <si>
    <t>Wednesday Twilight race, series and overall sponsor</t>
  </si>
  <si>
    <t>Wednesday Afternoon overall sponsor</t>
  </si>
  <si>
    <t>Short Haul sponsor</t>
  </si>
  <si>
    <t>Sunday Winter series overall and race sponsor</t>
  </si>
  <si>
    <t xml:space="preserve">Boat Harbour overall series </t>
  </si>
  <si>
    <t>Meat trays for Wednesday, Short Ocean and Web.</t>
  </si>
  <si>
    <t>Wednesday Afternoon monthly series sponsor</t>
  </si>
  <si>
    <t>Racing Handbook sponsor</t>
  </si>
  <si>
    <t>Short Haul (1st, 2nd&amp; 3rd)</t>
  </si>
  <si>
    <t>Value by race</t>
  </si>
  <si>
    <t>Wednesday Twilight overall (1st, 2nd &amp; 3rd)</t>
  </si>
  <si>
    <t>Short Ocean race prize</t>
  </si>
  <si>
    <t>Short Haul (10 races)</t>
  </si>
  <si>
    <t>FOC TKS</t>
  </si>
  <si>
    <t>Invoice</t>
  </si>
  <si>
    <t>BoatCrewGear</t>
  </si>
  <si>
    <t>Boat Crew Gear</t>
  </si>
  <si>
    <t>Wednesday Twilight (4 series @ $100)</t>
  </si>
  <si>
    <t>Wednesday Twilight (23 races @ $25)</t>
  </si>
  <si>
    <t>Foreshore Painting</t>
  </si>
  <si>
    <t>Short Ocean (6 races)</t>
  </si>
  <si>
    <t>Winter Passage series (1st, 2nd &amp; 3rd)</t>
  </si>
  <si>
    <t>Macquart Marine - email</t>
  </si>
  <si>
    <t>Ian SHORT Sails - verbally</t>
  </si>
  <si>
    <t>AXS2 Computing - SMS reply</t>
  </si>
  <si>
    <t>Foreshore Proffesonal - verbaly</t>
  </si>
  <si>
    <t>Value by Sponsor - Reply by Sponsor</t>
  </si>
  <si>
    <t>AusSea Sailing School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</si>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</sst>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###0;###0"/>
    <numFmt numFmtId="165" formatCode="&quot;$&quot;#,##0.00"/>
  </numFmts>
  <fonts count="10" x14ac:knownFonts="1">
    <font>
      <sz val="10"/>
      <color rgb="FF000000"/>
      <name val="Times New Roman"/>
      <charset val="204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u/>
      <sz val="11"/>
      <color theme="1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4" fillId="0" borderId="0"/>
    <xf numFmtId="0" fontId="5" fillId="9" borderId="6" applyNumberFormat="0" applyAlignment="0" applyProtection="0"/>
  </cellStyleXfs>
  <cellXfs count="85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right" vertical="top"/>
    </xf>
    <xf numFmtId="165" fontId="2" fillId="0" borderId="0" xfId="0" applyNumberFormat="1" applyFont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left" vertical="top"/>
    </xf>
    <xf numFmtId="165" fontId="3" fillId="3" borderId="5" xfId="0" applyNumberFormat="1" applyFont="1" applyFill="1" applyBorder="1" applyAlignment="1">
      <alignment horizontal="right" vertical="top"/>
    </xf>
    <xf numFmtId="0" fontId="3" fillId="3" borderId="4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165" fontId="3" fillId="0" borderId="2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top"/>
    </xf>
    <xf numFmtId="0" fontId="3" fillId="3" borderId="2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165" fontId="3" fillId="3" borderId="2" xfId="0" applyNumberFormat="1" applyFont="1" applyFill="1" applyBorder="1" applyAlignment="1">
      <alignment horizontal="right" vertical="top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165" fontId="1" fillId="2" borderId="2" xfId="0" applyNumberFormat="1" applyFont="1" applyFill="1" applyBorder="1" applyAlignment="1">
      <alignment horizontal="right" vertical="top"/>
    </xf>
    <xf numFmtId="164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165" fontId="3" fillId="4" borderId="1" xfId="0" applyNumberFormat="1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165" fontId="3" fillId="5" borderId="1" xfId="0" applyNumberFormat="1" applyFont="1" applyFill="1" applyBorder="1" applyAlignment="1">
      <alignment horizontal="right" vertical="top"/>
    </xf>
    <xf numFmtId="0" fontId="3" fillId="5" borderId="1" xfId="0" applyFont="1" applyFill="1" applyBorder="1" applyAlignment="1">
      <alignment horizontal="center" vertical="top" wrapText="1"/>
    </xf>
    <xf numFmtId="164" fontId="3" fillId="6" borderId="1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top" wrapText="1"/>
    </xf>
    <xf numFmtId="165" fontId="3" fillId="6" borderId="1" xfId="0" applyNumberFormat="1" applyFont="1" applyFill="1" applyBorder="1" applyAlignment="1">
      <alignment horizontal="right" vertical="top"/>
    </xf>
    <xf numFmtId="0" fontId="3" fillId="6" borderId="1" xfId="0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left" vertical="top" wrapText="1"/>
    </xf>
    <xf numFmtId="165" fontId="3" fillId="7" borderId="1" xfId="0" applyNumberFormat="1" applyFont="1" applyFill="1" applyBorder="1" applyAlignment="1">
      <alignment horizontal="right" vertical="top"/>
    </xf>
    <xf numFmtId="0" fontId="3" fillId="7" borderId="1" xfId="0" applyFont="1" applyFill="1" applyBorder="1" applyAlignment="1">
      <alignment horizontal="center" vertical="top" wrapText="1"/>
    </xf>
    <xf numFmtId="164" fontId="3" fillId="8" borderId="1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left" vertical="top" wrapText="1"/>
    </xf>
    <xf numFmtId="165" fontId="3" fillId="8" borderId="1" xfId="0" applyNumberFormat="1" applyFont="1" applyFill="1" applyBorder="1" applyAlignment="1">
      <alignment horizontal="right" vertical="top"/>
    </xf>
    <xf numFmtId="0" fontId="3" fillId="8" borderId="1" xfId="0" applyFont="1" applyFill="1" applyBorder="1" applyAlignment="1">
      <alignment horizontal="center" vertical="top" wrapText="1"/>
    </xf>
    <xf numFmtId="165" fontId="3" fillId="9" borderId="6" xfId="2" applyNumberFormat="1" applyFont="1" applyAlignment="1">
      <alignment horizontal="right" vertical="top"/>
    </xf>
    <xf numFmtId="3" fontId="3" fillId="4" borderId="1" xfId="0" applyNumberFormat="1" applyFont="1" applyFill="1" applyBorder="1" applyAlignment="1">
      <alignment horizontal="center" vertical="top"/>
    </xf>
    <xf numFmtId="3" fontId="3" fillId="3" borderId="1" xfId="0" applyNumberFormat="1" applyFont="1" applyFill="1" applyBorder="1" applyAlignment="1">
      <alignment horizontal="center" vertical="top"/>
    </xf>
    <xf numFmtId="3" fontId="3" fillId="5" borderId="1" xfId="0" applyNumberFormat="1" applyFont="1" applyFill="1" applyBorder="1" applyAlignment="1">
      <alignment horizontal="center" vertical="top"/>
    </xf>
    <xf numFmtId="3" fontId="3" fillId="6" borderId="1" xfId="0" applyNumberFormat="1" applyFont="1" applyFill="1" applyBorder="1" applyAlignment="1">
      <alignment horizontal="center" vertical="top"/>
    </xf>
    <xf numFmtId="3" fontId="3" fillId="7" borderId="1" xfId="0" applyNumberFormat="1" applyFont="1" applyFill="1" applyBorder="1" applyAlignment="1">
      <alignment horizontal="center" vertical="top"/>
    </xf>
    <xf numFmtId="3" fontId="3" fillId="8" borderId="1" xfId="0" applyNumberFormat="1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top"/>
    </xf>
    <xf numFmtId="165" fontId="6" fillId="6" borderId="1" xfId="0" applyNumberFormat="1" applyFont="1" applyFill="1" applyBorder="1" applyAlignment="1">
      <alignment horizontal="right" vertical="top"/>
    </xf>
    <xf numFmtId="165" fontId="1" fillId="10" borderId="1" xfId="0" applyNumberFormat="1" applyFont="1" applyFill="1" applyBorder="1" applyAlignment="1">
      <alignment horizontal="right" vertical="top"/>
    </xf>
    <xf numFmtId="165" fontId="7" fillId="4" borderId="1" xfId="0" applyNumberFormat="1" applyFont="1" applyFill="1" applyBorder="1" applyAlignment="1">
      <alignment horizontal="right" vertical="top"/>
    </xf>
    <xf numFmtId="165" fontId="7" fillId="5" borderId="1" xfId="0" applyNumberFormat="1" applyFont="1" applyFill="1" applyBorder="1" applyAlignment="1">
      <alignment horizontal="right" vertical="top"/>
    </xf>
    <xf numFmtId="6" fontId="7" fillId="0" borderId="1" xfId="0" applyNumberFormat="1" applyFont="1" applyBorder="1" applyAlignment="1">
      <alignment horizontal="center" vertical="top"/>
    </xf>
    <xf numFmtId="6" fontId="7" fillId="3" borderId="1" xfId="0" applyNumberFormat="1" applyFont="1" applyFill="1" applyBorder="1" applyAlignment="1">
      <alignment horizontal="center" vertical="top"/>
    </xf>
    <xf numFmtId="165" fontId="7" fillId="6" borderId="1" xfId="0" applyNumberFormat="1" applyFont="1" applyFill="1" applyBorder="1" applyAlignment="1">
      <alignment horizontal="right" vertical="top"/>
    </xf>
    <xf numFmtId="165" fontId="7" fillId="7" borderId="1" xfId="0" applyNumberFormat="1" applyFont="1" applyFill="1" applyBorder="1" applyAlignment="1">
      <alignment horizontal="right" vertical="top"/>
    </xf>
    <xf numFmtId="165" fontId="7" fillId="8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3" fillId="11" borderId="2" xfId="0" applyFont="1" applyFill="1" applyBorder="1" applyAlignment="1">
      <alignment horizontal="left" vertical="top"/>
    </xf>
    <xf numFmtId="0" fontId="3" fillId="11" borderId="5" xfId="0" applyFont="1" applyFill="1" applyBorder="1" applyAlignment="1">
      <alignment horizontal="left" vertical="top"/>
    </xf>
    <xf numFmtId="0" fontId="3" fillId="11" borderId="1" xfId="0" applyFont="1" applyFill="1" applyBorder="1" applyAlignment="1">
      <alignment horizontal="left" vertical="top" wrapText="1"/>
    </xf>
    <xf numFmtId="165" fontId="8" fillId="6" borderId="1" xfId="0" applyNumberFormat="1" applyFont="1" applyFill="1" applyBorder="1" applyAlignment="1">
      <alignment horizontal="right" vertical="top"/>
    </xf>
    <xf numFmtId="165" fontId="3" fillId="12" borderId="1" xfId="0" applyNumberFormat="1" applyFont="1" applyFill="1" applyBorder="1" applyAlignment="1">
      <alignment horizontal="right" vertical="top"/>
    </xf>
    <xf numFmtId="164" fontId="3" fillId="12" borderId="1" xfId="0" applyNumberFormat="1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left" vertical="top" wrapText="1"/>
    </xf>
    <xf numFmtId="0" fontId="3" fillId="12" borderId="1" xfId="0" applyFont="1" applyFill="1" applyBorder="1" applyAlignment="1">
      <alignment horizontal="center" vertical="top" wrapText="1"/>
    </xf>
    <xf numFmtId="3" fontId="3" fillId="12" borderId="1" xfId="0" applyNumberFormat="1" applyFont="1" applyFill="1" applyBorder="1" applyAlignment="1">
      <alignment horizontal="center" vertical="top"/>
    </xf>
    <xf numFmtId="6" fontId="1" fillId="2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right" vertical="top"/>
    </xf>
    <xf numFmtId="0" fontId="3" fillId="3" borderId="3" xfId="0" applyFont="1" applyFill="1" applyBorder="1" applyAlignment="1">
      <alignment horizontal="right" vertical="top"/>
    </xf>
    <xf numFmtId="0" fontId="3" fillId="3" borderId="4" xfId="0" applyFont="1" applyFill="1" applyBorder="1" applyAlignment="1">
      <alignment horizontal="right" vertical="top"/>
    </xf>
  </cellXfs>
  <cellStyles count="3">
    <cellStyle name="Calculation" xfId="2" builtinId="22"/>
    <cellStyle name="Normal" xfId="0" builtinId="0"/>
    <cellStyle name="Normal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view="pageLayout" zoomScale="93" zoomScalePageLayoutView="93" workbookViewId="0">
      <selection activeCell="H29" sqref="H29"/>
    </sheetView>
  </sheetViews>
  <sheetFormatPr defaultColWidth="9.33203125" defaultRowHeight="14.25" x14ac:dyDescent="0.2"/>
  <cols>
    <col min="1" max="1" width="8.1640625" style="4" bestFit="1" customWidth="1"/>
    <col min="2" max="2" width="44.33203125" style="4" customWidth="1"/>
    <col min="3" max="3" width="27" style="4" customWidth="1"/>
    <col min="4" max="4" width="13.6640625" style="4" customWidth="1"/>
    <col min="5" max="5" width="13" style="4" customWidth="1"/>
    <col min="6" max="6" width="12.5" style="4" customWidth="1"/>
    <col min="7" max="7" width="13.33203125" style="4" bestFit="1" customWidth="1"/>
    <col min="8" max="8" width="13.1640625" style="4" customWidth="1"/>
    <col min="9" max="9" width="11.83203125" style="4" customWidth="1"/>
    <col min="10" max="12" width="17.6640625" style="4" customWidth="1"/>
    <col min="13" max="13" width="44" style="4" customWidth="1"/>
    <col min="14" max="14" width="12.6640625" style="4" customWidth="1"/>
    <col min="15" max="16" width="17.6640625" style="4" customWidth="1"/>
    <col min="17" max="16384" width="9.33203125" style="4"/>
  </cols>
  <sheetData>
    <row r="1" spans="1:9" ht="15" customHeight="1" x14ac:dyDescent="0.2">
      <c r="A1" s="1" t="s">
        <v>1</v>
      </c>
      <c r="B1" s="2" t="s">
        <v>37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41</v>
      </c>
    </row>
    <row r="2" spans="1:9" ht="15" customHeight="1" x14ac:dyDescent="0.2">
      <c r="A2" s="32">
        <v>1</v>
      </c>
      <c r="B2" s="33" t="s">
        <v>38</v>
      </c>
      <c r="C2" s="73" t="s">
        <v>11</v>
      </c>
      <c r="D2" s="34">
        <v>450</v>
      </c>
      <c r="E2" s="34"/>
      <c r="F2" s="34"/>
      <c r="G2" s="63">
        <v>100</v>
      </c>
      <c r="H2" s="34">
        <f>SUM(D2:G2)</f>
        <v>550</v>
      </c>
      <c r="I2" s="53">
        <v>2</v>
      </c>
    </row>
    <row r="3" spans="1:9" ht="15" customHeight="1" x14ac:dyDescent="0.2">
      <c r="A3" s="35"/>
      <c r="B3" s="33" t="s">
        <v>45</v>
      </c>
      <c r="C3" s="73" t="s">
        <v>11</v>
      </c>
      <c r="D3" s="34"/>
      <c r="E3" s="34">
        <v>400</v>
      </c>
      <c r="F3" s="34"/>
      <c r="G3" s="34"/>
      <c r="H3" s="34">
        <f t="shared" ref="H3:H17" si="0">SUM(D3:G3)</f>
        <v>400</v>
      </c>
      <c r="I3" s="53"/>
    </row>
    <row r="4" spans="1:9" ht="15" customHeight="1" x14ac:dyDescent="0.2">
      <c r="A4" s="35"/>
      <c r="B4" s="33" t="s">
        <v>46</v>
      </c>
      <c r="C4" s="73" t="s">
        <v>11</v>
      </c>
      <c r="D4" s="34"/>
      <c r="E4" s="34"/>
      <c r="F4" s="34">
        <v>520</v>
      </c>
      <c r="G4" s="34"/>
      <c r="H4" s="34">
        <f>SUM(D4:G4)</f>
        <v>520</v>
      </c>
      <c r="I4" s="53"/>
    </row>
    <row r="5" spans="1:9" ht="15" customHeight="1" x14ac:dyDescent="0.2">
      <c r="A5" s="13"/>
      <c r="B5" s="11" t="s">
        <v>15</v>
      </c>
      <c r="C5" s="73" t="s">
        <v>16</v>
      </c>
      <c r="D5" s="12"/>
      <c r="E5" s="12"/>
      <c r="F5" s="12">
        <v>500</v>
      </c>
      <c r="G5" s="12"/>
      <c r="H5" s="6">
        <f t="shared" si="0"/>
        <v>500</v>
      </c>
      <c r="I5" s="54"/>
    </row>
    <row r="6" spans="1:9" ht="15" customHeight="1" x14ac:dyDescent="0.2">
      <c r="A6" s="36">
        <v>2</v>
      </c>
      <c r="B6" s="37" t="s">
        <v>17</v>
      </c>
      <c r="C6" s="37" t="s">
        <v>10</v>
      </c>
      <c r="D6" s="38">
        <v>450</v>
      </c>
      <c r="E6" s="38"/>
      <c r="F6" s="38"/>
      <c r="G6" s="64">
        <v>60</v>
      </c>
      <c r="H6" s="38">
        <f t="shared" si="0"/>
        <v>510</v>
      </c>
      <c r="I6" s="55">
        <v>2</v>
      </c>
    </row>
    <row r="7" spans="1:9" ht="15" customHeight="1" x14ac:dyDescent="0.2">
      <c r="A7" s="39"/>
      <c r="B7" s="37" t="s">
        <v>18</v>
      </c>
      <c r="C7" s="73" t="s">
        <v>14</v>
      </c>
      <c r="D7" s="38"/>
      <c r="E7" s="64">
        <v>600</v>
      </c>
      <c r="F7" s="38"/>
      <c r="G7" s="64">
        <v>60</v>
      </c>
      <c r="H7" s="38">
        <f t="shared" si="0"/>
        <v>660</v>
      </c>
      <c r="I7" s="55">
        <v>1</v>
      </c>
    </row>
    <row r="8" spans="1:9" ht="15" customHeight="1" x14ac:dyDescent="0.2">
      <c r="A8" s="70"/>
      <c r="B8" s="5" t="s">
        <v>19</v>
      </c>
      <c r="C8" s="73" t="s">
        <v>16</v>
      </c>
      <c r="D8" s="6"/>
      <c r="E8" s="6"/>
      <c r="F8" s="6">
        <v>550</v>
      </c>
      <c r="G8" s="6"/>
      <c r="H8" s="6">
        <f t="shared" si="0"/>
        <v>550</v>
      </c>
      <c r="I8" s="59">
        <v>0</v>
      </c>
    </row>
    <row r="9" spans="1:9" ht="15" customHeight="1" x14ac:dyDescent="0.2">
      <c r="A9" s="40">
        <v>3</v>
      </c>
      <c r="B9" s="41" t="s">
        <v>36</v>
      </c>
      <c r="C9" s="73" t="s">
        <v>20</v>
      </c>
      <c r="D9" s="42">
        <v>600</v>
      </c>
      <c r="E9" s="42"/>
      <c r="F9" s="42"/>
      <c r="G9" s="67">
        <v>60</v>
      </c>
      <c r="H9" s="42">
        <f t="shared" si="0"/>
        <v>660</v>
      </c>
      <c r="I9" s="56">
        <v>2</v>
      </c>
    </row>
    <row r="10" spans="1:9" ht="15" customHeight="1" x14ac:dyDescent="0.2">
      <c r="A10" s="43"/>
      <c r="B10" s="41" t="s">
        <v>40</v>
      </c>
      <c r="C10" s="73" t="s">
        <v>43</v>
      </c>
      <c r="D10" s="61"/>
      <c r="E10" s="74"/>
      <c r="F10" s="67">
        <v>250</v>
      </c>
      <c r="G10" s="42"/>
      <c r="H10" s="42">
        <f t="shared" si="0"/>
        <v>250</v>
      </c>
      <c r="I10" s="56"/>
    </row>
    <row r="11" spans="1:9" ht="15" customHeight="1" x14ac:dyDescent="0.2">
      <c r="A11" s="44">
        <v>4</v>
      </c>
      <c r="B11" s="45" t="s">
        <v>21</v>
      </c>
      <c r="C11" s="73" t="s">
        <v>22</v>
      </c>
      <c r="D11" s="46">
        <v>450</v>
      </c>
      <c r="E11" s="46"/>
      <c r="F11" s="46"/>
      <c r="G11" s="46"/>
      <c r="H11" s="38">
        <f t="shared" si="0"/>
        <v>450</v>
      </c>
      <c r="I11" s="57">
        <v>2</v>
      </c>
    </row>
    <row r="12" spans="1:9" ht="15" customHeight="1" x14ac:dyDescent="0.2">
      <c r="A12" s="47"/>
      <c r="B12" s="45" t="s">
        <v>48</v>
      </c>
      <c r="C12" s="73" t="s">
        <v>47</v>
      </c>
      <c r="D12" s="46"/>
      <c r="E12" s="46"/>
      <c r="F12" s="68">
        <v>150</v>
      </c>
      <c r="G12" s="68">
        <v>100</v>
      </c>
      <c r="H12" s="38">
        <f t="shared" si="0"/>
        <v>250</v>
      </c>
      <c r="I12" s="57">
        <v>0</v>
      </c>
    </row>
    <row r="13" spans="1:9" ht="15" customHeight="1" x14ac:dyDescent="0.2">
      <c r="A13" s="48">
        <v>5</v>
      </c>
      <c r="B13" s="49" t="s">
        <v>27</v>
      </c>
      <c r="C13" s="49" t="s">
        <v>12</v>
      </c>
      <c r="D13" s="50">
        <v>600</v>
      </c>
      <c r="E13" s="50"/>
      <c r="F13" s="50"/>
      <c r="G13" s="69">
        <v>60</v>
      </c>
      <c r="H13" s="50">
        <f t="shared" si="0"/>
        <v>660</v>
      </c>
      <c r="I13" s="58">
        <v>2</v>
      </c>
    </row>
    <row r="14" spans="1:9" ht="15" customHeight="1" x14ac:dyDescent="0.2">
      <c r="A14" s="51"/>
      <c r="B14" s="49" t="s">
        <v>23</v>
      </c>
      <c r="C14" s="73" t="s">
        <v>43</v>
      </c>
      <c r="D14" s="50"/>
      <c r="E14" s="50"/>
      <c r="F14" s="69">
        <v>125</v>
      </c>
      <c r="G14" s="50"/>
      <c r="H14" s="50">
        <f t="shared" si="0"/>
        <v>125</v>
      </c>
      <c r="I14" s="58">
        <v>0</v>
      </c>
    </row>
    <row r="15" spans="1:9" ht="15" customHeight="1" x14ac:dyDescent="0.2">
      <c r="A15" s="76">
        <v>6</v>
      </c>
      <c r="B15" s="77" t="s">
        <v>49</v>
      </c>
      <c r="C15" s="73" t="s">
        <v>55</v>
      </c>
      <c r="D15" s="75">
        <v>350</v>
      </c>
      <c r="E15" s="75"/>
      <c r="F15" s="75"/>
      <c r="G15" s="75">
        <v>100</v>
      </c>
      <c r="H15" s="75">
        <f t="shared" si="0"/>
        <v>450</v>
      </c>
      <c r="I15" s="79">
        <v>2</v>
      </c>
    </row>
    <row r="16" spans="1:9" ht="15" customHeight="1" x14ac:dyDescent="0.2">
      <c r="A16" s="78"/>
      <c r="B16" s="77" t="s">
        <v>24</v>
      </c>
      <c r="C16" s="73" t="s">
        <v>55</v>
      </c>
      <c r="D16" s="75"/>
      <c r="E16" s="75"/>
      <c r="F16" s="75">
        <v>175</v>
      </c>
      <c r="G16" s="75"/>
      <c r="H16" s="75">
        <f t="shared" si="0"/>
        <v>175</v>
      </c>
      <c r="I16" s="79"/>
    </row>
    <row r="17" spans="1:9" ht="15" customHeight="1" x14ac:dyDescent="0.2">
      <c r="A17" s="7"/>
      <c r="B17" s="5" t="s">
        <v>25</v>
      </c>
      <c r="C17" s="73" t="s">
        <v>26</v>
      </c>
      <c r="D17" s="6">
        <v>300</v>
      </c>
      <c r="E17" s="6"/>
      <c r="F17" s="6"/>
      <c r="G17" s="6"/>
      <c r="H17" s="6">
        <f t="shared" si="0"/>
        <v>300</v>
      </c>
      <c r="I17" s="59"/>
    </row>
    <row r="18" spans="1:9" ht="15" customHeight="1" x14ac:dyDescent="0.2">
      <c r="A18" s="1"/>
      <c r="B18" s="8" t="s">
        <v>0</v>
      </c>
      <c r="C18" s="2"/>
      <c r="D18" s="9">
        <f t="shared" ref="D18:I18" si="1">SUM(D2:D17)</f>
        <v>3200</v>
      </c>
      <c r="E18" s="9">
        <f t="shared" si="1"/>
        <v>1000</v>
      </c>
      <c r="F18" s="9">
        <f t="shared" si="1"/>
        <v>2270</v>
      </c>
      <c r="G18" s="9">
        <f t="shared" si="1"/>
        <v>540</v>
      </c>
      <c r="H18" s="62">
        <f t="shared" si="1"/>
        <v>7010</v>
      </c>
      <c r="I18" s="60">
        <f t="shared" si="1"/>
        <v>13</v>
      </c>
    </row>
    <row r="19" spans="1:9" ht="15" customHeight="1" x14ac:dyDescent="0.2"/>
    <row r="20" spans="1:9" ht="15" customHeight="1" x14ac:dyDescent="0.2">
      <c r="A20" s="14" t="s">
        <v>8</v>
      </c>
      <c r="B20" s="15" t="s">
        <v>54</v>
      </c>
      <c r="C20" s="16" t="s">
        <v>0</v>
      </c>
      <c r="D20" s="15" t="s">
        <v>9</v>
      </c>
      <c r="E20" s="17"/>
      <c r="F20" s="17"/>
      <c r="G20" s="17"/>
      <c r="H20" s="17" t="s">
        <v>56</v>
      </c>
      <c r="I20" s="1" t="s">
        <v>42</v>
      </c>
    </row>
    <row r="21" spans="1:9" ht="15" customHeight="1" x14ac:dyDescent="0.2">
      <c r="A21" s="22">
        <v>1</v>
      </c>
      <c r="B21" s="71" t="s">
        <v>50</v>
      </c>
      <c r="C21" s="24">
        <f>H2+H3+H4</f>
        <v>1470</v>
      </c>
      <c r="D21" s="23" t="s">
        <v>28</v>
      </c>
      <c r="E21" s="25"/>
      <c r="F21" s="25"/>
      <c r="G21" s="25"/>
      <c r="H21" s="82">
        <v>65</v>
      </c>
      <c r="I21" s="65">
        <v>100</v>
      </c>
    </row>
    <row r="22" spans="1:9" ht="15" customHeight="1" x14ac:dyDescent="0.2">
      <c r="A22" s="26">
        <v>2</v>
      </c>
      <c r="B22" s="27" t="s">
        <v>10</v>
      </c>
      <c r="C22" s="28">
        <f>H6</f>
        <v>510</v>
      </c>
      <c r="D22" s="29" t="s">
        <v>29</v>
      </c>
      <c r="E22" s="30"/>
      <c r="F22" s="30"/>
      <c r="G22" s="30"/>
      <c r="H22" s="83">
        <v>66</v>
      </c>
      <c r="I22" s="66">
        <v>60</v>
      </c>
    </row>
    <row r="23" spans="1:9" ht="15" customHeight="1" x14ac:dyDescent="0.2">
      <c r="A23" s="22">
        <v>3</v>
      </c>
      <c r="B23" s="71" t="s">
        <v>51</v>
      </c>
      <c r="C23" s="24">
        <f>H9</f>
        <v>660</v>
      </c>
      <c r="D23" s="23" t="s">
        <v>30</v>
      </c>
      <c r="E23" s="25"/>
      <c r="F23" s="25"/>
      <c r="G23" s="25"/>
      <c r="H23" s="82">
        <v>67</v>
      </c>
      <c r="I23" s="65">
        <v>60</v>
      </c>
    </row>
    <row r="24" spans="1:9" ht="15" customHeight="1" x14ac:dyDescent="0.2">
      <c r="A24" s="22">
        <v>5</v>
      </c>
      <c r="B24" s="71" t="s">
        <v>55</v>
      </c>
      <c r="C24" s="52">
        <f>H15+H16</f>
        <v>625</v>
      </c>
      <c r="D24" s="23" t="s">
        <v>31</v>
      </c>
      <c r="E24" s="25"/>
      <c r="F24" s="25"/>
      <c r="G24" s="25"/>
      <c r="H24" s="82">
        <v>68</v>
      </c>
      <c r="I24" s="65">
        <v>275</v>
      </c>
    </row>
    <row r="25" spans="1:9" ht="15" customHeight="1" x14ac:dyDescent="0.2">
      <c r="A25" s="26">
        <v>6</v>
      </c>
      <c r="B25" s="29" t="s">
        <v>12</v>
      </c>
      <c r="C25" s="28">
        <f>H13</f>
        <v>660</v>
      </c>
      <c r="D25" s="29" t="s">
        <v>32</v>
      </c>
      <c r="E25" s="30"/>
      <c r="F25" s="30"/>
      <c r="G25" s="30"/>
      <c r="H25" s="83">
        <v>69</v>
      </c>
      <c r="I25" s="66">
        <v>60</v>
      </c>
    </row>
    <row r="26" spans="1:9" ht="15" customHeight="1" x14ac:dyDescent="0.2">
      <c r="A26" s="22">
        <v>7</v>
      </c>
      <c r="B26" s="71" t="s">
        <v>13</v>
      </c>
      <c r="C26" s="24">
        <f>H5+H8+H11+H17</f>
        <v>1800</v>
      </c>
      <c r="D26" s="23" t="s">
        <v>33</v>
      </c>
      <c r="E26" s="25"/>
      <c r="F26" s="25"/>
      <c r="G26" s="25"/>
      <c r="H26" s="82"/>
      <c r="I26" s="81"/>
    </row>
    <row r="27" spans="1:9" ht="15" customHeight="1" x14ac:dyDescent="0.2">
      <c r="A27" s="22">
        <v>9</v>
      </c>
      <c r="B27" s="71" t="s">
        <v>52</v>
      </c>
      <c r="C27" s="24">
        <f>H7</f>
        <v>660</v>
      </c>
      <c r="D27" s="23" t="s">
        <v>34</v>
      </c>
      <c r="E27" s="25"/>
      <c r="F27" s="25"/>
      <c r="G27" s="25"/>
      <c r="H27" s="82">
        <v>70</v>
      </c>
      <c r="I27" s="65">
        <v>660</v>
      </c>
    </row>
    <row r="28" spans="1:9" ht="15" customHeight="1" x14ac:dyDescent="0.2">
      <c r="A28" s="18">
        <v>10</v>
      </c>
      <c r="B28" s="72" t="s">
        <v>44</v>
      </c>
      <c r="C28" s="20">
        <f>H10+H14</f>
        <v>375</v>
      </c>
      <c r="D28" s="19" t="s">
        <v>35</v>
      </c>
      <c r="E28" s="21"/>
      <c r="F28" s="21"/>
      <c r="G28" s="21"/>
      <c r="H28" s="84">
        <v>71</v>
      </c>
      <c r="I28" s="66">
        <v>375</v>
      </c>
    </row>
    <row r="29" spans="1:9" ht="15" customHeight="1" x14ac:dyDescent="0.2">
      <c r="A29" s="18">
        <v>11</v>
      </c>
      <c r="B29" s="72" t="s">
        <v>53</v>
      </c>
      <c r="C29" s="20">
        <f>H12</f>
        <v>250</v>
      </c>
      <c r="D29" s="19" t="s">
        <v>39</v>
      </c>
      <c r="E29" s="21"/>
      <c r="F29" s="21"/>
      <c r="G29" s="21"/>
      <c r="H29" s="84">
        <v>72</v>
      </c>
      <c r="I29" s="66">
        <v>250</v>
      </c>
    </row>
    <row r="30" spans="1:9" ht="15" customHeight="1" x14ac:dyDescent="0.2">
      <c r="A30" s="15"/>
      <c r="B30" s="15"/>
      <c r="C30" s="31">
        <f>SUM(C21:C29)</f>
        <v>7010</v>
      </c>
      <c r="D30" s="15"/>
      <c r="E30" s="17"/>
      <c r="F30" s="17"/>
      <c r="G30" s="17"/>
      <c r="H30" s="17"/>
      <c r="I30" s="80">
        <f>SUM(I21:I29)</f>
        <v>1840</v>
      </c>
    </row>
    <row r="32" spans="1:9" x14ac:dyDescent="0.2">
      <c r="C32" s="10"/>
    </row>
  </sheetData>
  <pageMargins left="0.25" right="0.25" top="0.75" bottom="0.55208333333333337" header="0.3" footer="0.3"/>
  <pageSetup paperSize="9" orientation="landscape" horizontalDpi="4294967293" verticalDpi="1200" r:id="rId1"/>
  <headerFooter>
    <oddHeader>&amp;C&amp;"Arial,Bold"&amp;20&amp;KFF0000Sponsors Chart 2023-2024</oddHeader>
    <oddFooter>&amp;C&amp;"Arial,Regular"&amp;11Last updated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Barter</cp:lastModifiedBy>
  <cp:lastPrinted>2023-09-07T21:43:58Z</cp:lastPrinted>
  <dcterms:created xsi:type="dcterms:W3CDTF">2021-07-23T07:45:47Z</dcterms:created>
  <dcterms:modified xsi:type="dcterms:W3CDTF">2023-09-07T22:54:49Z</dcterms:modified>
</cp:coreProperties>
</file>